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Wykres1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<sst xmlns="http://schemas.openxmlformats.org/spreadsheetml/2006/main" count="22" uniqueCount="22">
  <si>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PIS</t>
  </si>
  <si>
    <t>PO</t>
  </si>
  <si>
    <t>LPR</t>
  </si>
  <si>
    <t>UW</t>
  </si>
  <si>
    <t>Samoobrona</t>
  </si>
  <si>
    <t>SLD-UP</t>
  </si>
  <si>
    <t>PSL</t>
  </si>
  <si>
    <t>frekwencja</t>
  </si>
  <si>
    <t>Polska Partia Pracy</t>
  </si>
  <si>
    <t>UPR</t>
  </si>
  <si>
    <t>Narodowy Komitet Wyborczy</t>
  </si>
  <si>
    <t>Inicjatywa dla Polski</t>
  </si>
  <si>
    <t>OKO</t>
  </si>
  <si>
    <t>KPEiR-PLD</t>
  </si>
  <si>
    <t>ROB</t>
  </si>
  <si>
    <t>Zieloni 2004</t>
  </si>
  <si>
    <t>Razem dla Przyszłości</t>
  </si>
  <si>
    <t>Numer obwodu głosowania</t>
  </si>
  <si>
    <t>uprawnieni do głosowania</t>
  </si>
  <si>
    <t>wydane karty</t>
  </si>
  <si>
    <t>RAZEM:</t>
  </si>
  <si>
    <t>SDPL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</si>
</sst>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0.75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9" xfId="0" applyNumberFormat="1" applyBorder="1" applyAlignment="1">
      <alignment/>
    </xf>
    <xf numFmtId="0" fontId="2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Głosy oddane na poszczególne komitety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Arkusz1!$B$3:$R$3</c:f>
              <c:strCache>
                <c:ptCount val="17"/>
                <c:pt idx="0">
                  <c:v>PO</c:v>
                </c:pt>
                <c:pt idx="1">
                  <c:v>Polska Partia Pracy</c:v>
                </c:pt>
                <c:pt idx="2">
                  <c:v>Samoobrona</c:v>
                </c:pt>
                <c:pt idx="3">
                  <c:v>SLD-UP</c:v>
                </c:pt>
                <c:pt idx="4">
                  <c:v>UPR</c:v>
                </c:pt>
                <c:pt idx="5">
                  <c:v>Narodowy Komitet Wyborczy</c:v>
                </c:pt>
                <c:pt idx="6">
                  <c:v>Inicjatywa dla Polski</c:v>
                </c:pt>
                <c:pt idx="7">
                  <c:v>SDPL</c:v>
                </c:pt>
                <c:pt idx="8">
                  <c:v>PIS</c:v>
                </c:pt>
                <c:pt idx="9">
                  <c:v>LPR</c:v>
                </c:pt>
                <c:pt idx="10">
                  <c:v>OKO</c:v>
                </c:pt>
                <c:pt idx="11">
                  <c:v>UW</c:v>
                </c:pt>
                <c:pt idx="12">
                  <c:v>PSL</c:v>
                </c:pt>
                <c:pt idx="13">
                  <c:v>KPEiR-PLD</c:v>
                </c:pt>
                <c:pt idx="14">
                  <c:v>ROB</c:v>
                </c:pt>
                <c:pt idx="15">
                  <c:v>Zieloni 2004</c:v>
                </c:pt>
                <c:pt idx="16">
                  <c:v>Razem dla Przyszłości</c:v>
                </c:pt>
              </c:strCache>
            </c:strRef>
          </c:cat>
          <c:val>
            <c:numRef>
              <c:f>Arkusz1!$B$32:$R$32</c:f>
              <c:numCache>
                <c:ptCount val="17"/>
                <c:pt idx="0">
                  <c:v>2526</c:v>
                </c:pt>
                <c:pt idx="1">
                  <c:v>32</c:v>
                </c:pt>
                <c:pt idx="2">
                  <c:v>439</c:v>
                </c:pt>
                <c:pt idx="3">
                  <c:v>562</c:v>
                </c:pt>
                <c:pt idx="4">
                  <c:v>228</c:v>
                </c:pt>
                <c:pt idx="5">
                  <c:v>54</c:v>
                </c:pt>
                <c:pt idx="6">
                  <c:v>146</c:v>
                </c:pt>
                <c:pt idx="7">
                  <c:v>1433</c:v>
                </c:pt>
                <c:pt idx="8">
                  <c:v>2297</c:v>
                </c:pt>
                <c:pt idx="9">
                  <c:v>1342</c:v>
                </c:pt>
                <c:pt idx="10">
                  <c:v>32</c:v>
                </c:pt>
                <c:pt idx="11">
                  <c:v>2369</c:v>
                </c:pt>
                <c:pt idx="12">
                  <c:v>285</c:v>
                </c:pt>
                <c:pt idx="13">
                  <c:v>31</c:v>
                </c:pt>
                <c:pt idx="14">
                  <c:v>8</c:v>
                </c:pt>
                <c:pt idx="15">
                  <c:v>63</c:v>
                </c:pt>
                <c:pt idx="16">
                  <c:v>36</c:v>
                </c:pt>
              </c:numCache>
            </c:numRef>
          </c:val>
        </c:ser>
        <c:axId val="32973126"/>
        <c:axId val="28322679"/>
      </c:barChart>
      <c:catAx>
        <c:axId val="32973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22679"/>
        <c:crosses val="autoZero"/>
        <c:auto val="1"/>
        <c:lblOffset val="100"/>
        <c:noMultiLvlLbl val="0"/>
      </c:catAx>
      <c:valAx>
        <c:axId val="28322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73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43" right="0.29" top="0.43" bottom="0.32" header="0.18" footer="0.17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0300" cy="6858000"/>
    <xdr:graphicFrame>
      <xdr:nvGraphicFramePr>
        <xdr:cNvPr id="1" name="Chart 1"/>
        <xdr:cNvGraphicFramePr/>
      </xdr:nvGraphicFramePr>
      <xdr:xfrm>
        <a:off x="0" y="0"/>
        <a:ext cx="100203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32"/>
  <sheetViews>
    <sheetView tabSelected="1" workbookViewId="0" topLeftCell="D1">
      <selection activeCell="I3" sqref="I3"/>
    </sheetView>
  </sheetViews>
  <sheetFormatPr defaultColWidth="9.00390625" defaultRowHeight="12.75"/>
  <cols>
    <col min="1" max="1" width="11.375" style="1" customWidth="1"/>
    <col min="2" max="2" width="7.625" style="0" bestFit="1" customWidth="1"/>
    <col min="3" max="3" width="13.00390625" style="0" customWidth="1"/>
    <col min="4" max="4" width="12.75390625" style="0" bestFit="1" customWidth="1"/>
    <col min="5" max="5" width="7.875" style="0" bestFit="1" customWidth="1"/>
    <col min="6" max="6" width="6.00390625" style="0" bestFit="1" customWidth="1"/>
    <col min="7" max="7" width="10.125" style="0" bestFit="1" customWidth="1"/>
    <col min="8" max="8" width="10.25390625" style="0" bestFit="1" customWidth="1"/>
    <col min="9" max="11" width="7.625" style="0" bestFit="1" customWidth="1"/>
    <col min="12" max="12" width="5.125" style="0" bestFit="1" customWidth="1"/>
    <col min="13" max="13" width="7.625" style="0" bestFit="1" customWidth="1"/>
    <col min="14" max="14" width="6.00390625" style="0" bestFit="1" customWidth="1"/>
    <col min="15" max="15" width="10.875" style="0" bestFit="1" customWidth="1"/>
    <col min="16" max="16" width="5.00390625" style="0" bestFit="1" customWidth="1"/>
    <col min="17" max="17" width="7.875" style="0" customWidth="1"/>
    <col min="18" max="18" width="11.875" style="0" customWidth="1"/>
    <col min="20" max="20" width="12.75390625" style="0" customWidth="1"/>
    <col min="22" max="22" width="10.25390625" style="0" customWidth="1"/>
  </cols>
  <sheetData>
    <row r="2" ht="13.5" thickBot="1"/>
    <row r="3" spans="1:22" s="2" customFormat="1" ht="38.25">
      <c r="A3" s="3" t="s">
        <v>17</v>
      </c>
      <c r="B3" s="4" t="s">
        <v>1</v>
      </c>
      <c r="C3" s="4" t="s">
        <v>8</v>
      </c>
      <c r="D3" s="4" t="s">
        <v>4</v>
      </c>
      <c r="E3" s="4" t="s">
        <v>5</v>
      </c>
      <c r="F3" s="4" t="s">
        <v>9</v>
      </c>
      <c r="G3" s="4" t="s">
        <v>10</v>
      </c>
      <c r="H3" s="4" t="s">
        <v>11</v>
      </c>
      <c r="I3" s="4" t="s">
        <v>21</v>
      </c>
      <c r="J3" s="4" t="s">
        <v>0</v>
      </c>
      <c r="K3" s="4" t="s">
        <v>2</v>
      </c>
      <c r="L3" s="4" t="s">
        <v>12</v>
      </c>
      <c r="M3" s="4" t="s">
        <v>3</v>
      </c>
      <c r="N3" s="4" t="s">
        <v>6</v>
      </c>
      <c r="O3" s="4" t="s">
        <v>13</v>
      </c>
      <c r="P3" s="4" t="s">
        <v>14</v>
      </c>
      <c r="Q3" s="4" t="s">
        <v>15</v>
      </c>
      <c r="R3" s="5" t="s">
        <v>16</v>
      </c>
      <c r="T3" s="15" t="s">
        <v>18</v>
      </c>
      <c r="U3" s="16" t="s">
        <v>19</v>
      </c>
      <c r="V3" s="17" t="s">
        <v>7</v>
      </c>
    </row>
    <row r="4" spans="1:22" ht="12.75">
      <c r="A4" s="6">
        <v>1</v>
      </c>
      <c r="B4" s="7">
        <v>104</v>
      </c>
      <c r="C4" s="7">
        <v>1</v>
      </c>
      <c r="D4" s="7">
        <v>30</v>
      </c>
      <c r="E4" s="7">
        <v>28</v>
      </c>
      <c r="F4" s="7">
        <v>10</v>
      </c>
      <c r="G4" s="7">
        <v>2</v>
      </c>
      <c r="H4" s="7">
        <v>6</v>
      </c>
      <c r="I4" s="7">
        <v>78</v>
      </c>
      <c r="J4" s="7">
        <v>131</v>
      </c>
      <c r="K4" s="7">
        <v>95</v>
      </c>
      <c r="L4" s="7">
        <v>3</v>
      </c>
      <c r="M4" s="7">
        <v>76</v>
      </c>
      <c r="N4" s="7">
        <v>6</v>
      </c>
      <c r="O4" s="7">
        <v>4</v>
      </c>
      <c r="P4" s="7">
        <v>0</v>
      </c>
      <c r="Q4" s="7">
        <v>5</v>
      </c>
      <c r="R4" s="8">
        <v>3</v>
      </c>
      <c r="T4" s="18">
        <v>2216</v>
      </c>
      <c r="U4" s="7">
        <v>594</v>
      </c>
      <c r="V4" s="19">
        <f>(U4/T4)*100</f>
        <v>26.805054151624546</v>
      </c>
    </row>
    <row r="5" spans="1:22" ht="12.75">
      <c r="A5" s="6">
        <v>2</v>
      </c>
      <c r="B5" s="7">
        <v>80</v>
      </c>
      <c r="C5" s="7">
        <v>3</v>
      </c>
      <c r="D5" s="7">
        <v>27</v>
      </c>
      <c r="E5" s="7">
        <v>38</v>
      </c>
      <c r="F5" s="7">
        <v>1</v>
      </c>
      <c r="G5" s="7">
        <v>0</v>
      </c>
      <c r="H5" s="7">
        <v>7</v>
      </c>
      <c r="I5" s="7">
        <v>71</v>
      </c>
      <c r="J5" s="7">
        <v>106</v>
      </c>
      <c r="K5" s="7">
        <v>87</v>
      </c>
      <c r="L5" s="7">
        <v>2</v>
      </c>
      <c r="M5" s="7">
        <v>69</v>
      </c>
      <c r="N5" s="7">
        <v>7</v>
      </c>
      <c r="O5" s="7">
        <v>0</v>
      </c>
      <c r="P5" s="7">
        <v>1</v>
      </c>
      <c r="Q5" s="7">
        <v>2</v>
      </c>
      <c r="R5" s="8">
        <v>1</v>
      </c>
      <c r="T5" s="18">
        <v>1838</v>
      </c>
      <c r="U5" s="7">
        <v>516</v>
      </c>
      <c r="V5" s="19">
        <f aca="true" t="shared" si="0" ref="V5:V32">(U5/T5)*100</f>
        <v>28.07399347116431</v>
      </c>
    </row>
    <row r="6" spans="1:22" ht="12.75">
      <c r="A6" s="6">
        <v>3</v>
      </c>
      <c r="B6" s="7">
        <v>85</v>
      </c>
      <c r="C6" s="7">
        <v>0</v>
      </c>
      <c r="D6" s="7">
        <v>16</v>
      </c>
      <c r="E6" s="7">
        <v>25</v>
      </c>
      <c r="F6" s="7">
        <v>7</v>
      </c>
      <c r="G6" s="7">
        <v>3</v>
      </c>
      <c r="H6" s="7">
        <v>6</v>
      </c>
      <c r="I6" s="7">
        <v>61</v>
      </c>
      <c r="J6" s="7">
        <v>116</v>
      </c>
      <c r="K6" s="7">
        <v>60</v>
      </c>
      <c r="L6" s="7">
        <v>0</v>
      </c>
      <c r="M6" s="7">
        <v>68</v>
      </c>
      <c r="N6" s="7">
        <v>6</v>
      </c>
      <c r="O6" s="7">
        <v>2</v>
      </c>
      <c r="P6" s="7">
        <v>0</v>
      </c>
      <c r="Q6" s="7">
        <v>3</v>
      </c>
      <c r="R6" s="8">
        <v>1</v>
      </c>
      <c r="T6" s="18">
        <v>1513</v>
      </c>
      <c r="U6" s="7">
        <v>463</v>
      </c>
      <c r="V6" s="19">
        <f t="shared" si="0"/>
        <v>30.60145406477198</v>
      </c>
    </row>
    <row r="7" spans="1:22" ht="12.75">
      <c r="A7" s="6">
        <v>4</v>
      </c>
      <c r="B7" s="7">
        <v>116</v>
      </c>
      <c r="C7" s="7">
        <v>0</v>
      </c>
      <c r="D7" s="7">
        <v>11</v>
      </c>
      <c r="E7" s="7">
        <v>11</v>
      </c>
      <c r="F7" s="7">
        <v>21</v>
      </c>
      <c r="G7" s="7">
        <v>2</v>
      </c>
      <c r="H7" s="7">
        <v>8</v>
      </c>
      <c r="I7" s="7">
        <v>66</v>
      </c>
      <c r="J7" s="7">
        <v>85</v>
      </c>
      <c r="K7" s="7">
        <v>24</v>
      </c>
      <c r="L7" s="7">
        <v>0</v>
      </c>
      <c r="M7" s="7">
        <v>120</v>
      </c>
      <c r="N7" s="7">
        <v>4</v>
      </c>
      <c r="O7" s="7">
        <v>0</v>
      </c>
      <c r="P7" s="7">
        <v>0</v>
      </c>
      <c r="Q7" s="7">
        <v>2</v>
      </c>
      <c r="R7" s="8">
        <v>1</v>
      </c>
      <c r="T7" s="18">
        <v>1835</v>
      </c>
      <c r="U7" s="7">
        <v>473</v>
      </c>
      <c r="V7" s="19">
        <f t="shared" si="0"/>
        <v>25.776566757493185</v>
      </c>
    </row>
    <row r="8" spans="1:22" ht="12.75">
      <c r="A8" s="6">
        <v>5</v>
      </c>
      <c r="B8" s="7">
        <v>97</v>
      </c>
      <c r="C8" s="7">
        <v>5</v>
      </c>
      <c r="D8" s="7">
        <v>21</v>
      </c>
      <c r="E8" s="7">
        <v>32</v>
      </c>
      <c r="F8" s="7">
        <v>12</v>
      </c>
      <c r="G8" s="7">
        <v>1</v>
      </c>
      <c r="H8" s="7">
        <v>3</v>
      </c>
      <c r="I8" s="7">
        <v>93</v>
      </c>
      <c r="J8" s="7">
        <v>104</v>
      </c>
      <c r="K8" s="7">
        <v>80</v>
      </c>
      <c r="L8" s="7">
        <v>1</v>
      </c>
      <c r="M8" s="7">
        <v>44</v>
      </c>
      <c r="N8" s="7">
        <v>14</v>
      </c>
      <c r="O8" s="7">
        <v>1</v>
      </c>
      <c r="P8" s="7">
        <v>3</v>
      </c>
      <c r="Q8" s="7">
        <v>3</v>
      </c>
      <c r="R8" s="8">
        <v>0</v>
      </c>
      <c r="T8" s="18">
        <v>1804</v>
      </c>
      <c r="U8" s="7">
        <v>526</v>
      </c>
      <c r="V8" s="19">
        <f t="shared" si="0"/>
        <v>29.15742793791574</v>
      </c>
    </row>
    <row r="9" spans="1:22" ht="12.75">
      <c r="A9" s="6">
        <v>6</v>
      </c>
      <c r="B9" s="7">
        <v>168</v>
      </c>
      <c r="C9" s="7">
        <v>3</v>
      </c>
      <c r="D9" s="7">
        <v>10</v>
      </c>
      <c r="E9" s="7">
        <v>53</v>
      </c>
      <c r="F9" s="7">
        <v>16</v>
      </c>
      <c r="G9" s="7">
        <v>0</v>
      </c>
      <c r="H9" s="7">
        <v>9</v>
      </c>
      <c r="I9" s="7">
        <v>143</v>
      </c>
      <c r="J9" s="7">
        <v>138</v>
      </c>
      <c r="K9" s="7">
        <v>28</v>
      </c>
      <c r="L9" s="7">
        <v>4</v>
      </c>
      <c r="M9" s="7">
        <v>189</v>
      </c>
      <c r="N9" s="7">
        <v>11</v>
      </c>
      <c r="O9" s="7">
        <v>3</v>
      </c>
      <c r="P9" s="7">
        <v>0</v>
      </c>
      <c r="Q9" s="7">
        <v>4</v>
      </c>
      <c r="R9" s="8">
        <v>3</v>
      </c>
      <c r="T9" s="18">
        <v>1818</v>
      </c>
      <c r="U9" s="7">
        <v>787</v>
      </c>
      <c r="V9" s="19">
        <f t="shared" si="0"/>
        <v>43.28932893289329</v>
      </c>
    </row>
    <row r="10" spans="1:22" ht="12.75">
      <c r="A10" s="6">
        <v>7</v>
      </c>
      <c r="B10" s="7">
        <v>69</v>
      </c>
      <c r="C10" s="7">
        <v>0</v>
      </c>
      <c r="D10" s="7">
        <v>2</v>
      </c>
      <c r="E10" s="7">
        <v>10</v>
      </c>
      <c r="F10" s="7">
        <v>6</v>
      </c>
      <c r="G10" s="7">
        <v>3</v>
      </c>
      <c r="H10" s="7">
        <v>5</v>
      </c>
      <c r="I10" s="7">
        <v>40</v>
      </c>
      <c r="J10" s="7">
        <v>16</v>
      </c>
      <c r="K10" s="7">
        <v>11</v>
      </c>
      <c r="L10" s="7">
        <v>3</v>
      </c>
      <c r="M10" s="7">
        <v>95</v>
      </c>
      <c r="N10" s="7">
        <v>0</v>
      </c>
      <c r="O10" s="7">
        <v>0</v>
      </c>
      <c r="P10" s="7">
        <v>0</v>
      </c>
      <c r="Q10" s="7">
        <v>3</v>
      </c>
      <c r="R10" s="8">
        <v>6</v>
      </c>
      <c r="T10" s="18">
        <v>1023</v>
      </c>
      <c r="U10" s="7">
        <v>272</v>
      </c>
      <c r="V10" s="19">
        <f t="shared" si="0"/>
        <v>26.588465298142715</v>
      </c>
    </row>
    <row r="11" spans="1:22" ht="12.75">
      <c r="A11" s="6">
        <v>8</v>
      </c>
      <c r="B11" s="7">
        <v>130</v>
      </c>
      <c r="C11" s="7">
        <v>1</v>
      </c>
      <c r="D11" s="7">
        <v>10</v>
      </c>
      <c r="E11" s="7">
        <v>28</v>
      </c>
      <c r="F11" s="7">
        <v>9</v>
      </c>
      <c r="G11" s="7">
        <v>8</v>
      </c>
      <c r="H11" s="7">
        <v>7</v>
      </c>
      <c r="I11" s="7">
        <v>88</v>
      </c>
      <c r="J11" s="7">
        <v>111</v>
      </c>
      <c r="K11" s="7">
        <v>76</v>
      </c>
      <c r="L11" s="7">
        <v>0</v>
      </c>
      <c r="M11" s="7">
        <v>147</v>
      </c>
      <c r="N11" s="7">
        <v>17</v>
      </c>
      <c r="O11" s="7">
        <v>0</v>
      </c>
      <c r="P11" s="7">
        <v>0</v>
      </c>
      <c r="Q11" s="7">
        <v>7</v>
      </c>
      <c r="R11" s="8">
        <v>1</v>
      </c>
      <c r="T11" s="18">
        <v>2065</v>
      </c>
      <c r="U11" s="7">
        <v>649</v>
      </c>
      <c r="V11" s="19">
        <f t="shared" si="0"/>
        <v>31.428571428571427</v>
      </c>
    </row>
    <row r="12" spans="1:22" ht="12.75">
      <c r="A12" s="6">
        <v>9</v>
      </c>
      <c r="B12" s="7">
        <v>120</v>
      </c>
      <c r="C12" s="7">
        <v>0</v>
      </c>
      <c r="D12" s="7">
        <v>7</v>
      </c>
      <c r="E12" s="7">
        <v>16</v>
      </c>
      <c r="F12" s="7">
        <v>4</v>
      </c>
      <c r="G12" s="7">
        <v>0</v>
      </c>
      <c r="H12" s="7">
        <v>10</v>
      </c>
      <c r="I12" s="7">
        <v>54</v>
      </c>
      <c r="J12" s="7">
        <v>72</v>
      </c>
      <c r="K12" s="7">
        <v>38</v>
      </c>
      <c r="L12" s="7">
        <v>0</v>
      </c>
      <c r="M12" s="7">
        <v>91</v>
      </c>
      <c r="N12" s="7">
        <v>5</v>
      </c>
      <c r="O12" s="7">
        <v>0</v>
      </c>
      <c r="P12" s="7">
        <v>0</v>
      </c>
      <c r="Q12" s="7">
        <v>3</v>
      </c>
      <c r="R12" s="8">
        <v>0</v>
      </c>
      <c r="T12" s="18">
        <v>1212</v>
      </c>
      <c r="U12" s="7">
        <v>421</v>
      </c>
      <c r="V12" s="19">
        <f t="shared" si="0"/>
        <v>34.73597359735974</v>
      </c>
    </row>
    <row r="13" spans="1:22" ht="12.75">
      <c r="A13" s="6">
        <v>10</v>
      </c>
      <c r="B13" s="7">
        <v>69</v>
      </c>
      <c r="C13" s="7">
        <v>1</v>
      </c>
      <c r="D13" s="7">
        <v>7</v>
      </c>
      <c r="E13" s="7">
        <v>18</v>
      </c>
      <c r="F13" s="7">
        <v>3</v>
      </c>
      <c r="G13" s="7">
        <v>4</v>
      </c>
      <c r="H13" s="7">
        <v>2</v>
      </c>
      <c r="I13" s="7">
        <v>35</v>
      </c>
      <c r="J13" s="7">
        <v>90</v>
      </c>
      <c r="K13" s="7">
        <v>32</v>
      </c>
      <c r="L13" s="7">
        <v>0</v>
      </c>
      <c r="M13" s="7">
        <v>61</v>
      </c>
      <c r="N13" s="7">
        <v>19</v>
      </c>
      <c r="O13" s="7">
        <v>0</v>
      </c>
      <c r="P13" s="7">
        <v>0</v>
      </c>
      <c r="Q13" s="7">
        <v>3</v>
      </c>
      <c r="R13" s="8">
        <v>0</v>
      </c>
      <c r="T13" s="18">
        <v>1082</v>
      </c>
      <c r="U13" s="7">
        <v>348</v>
      </c>
      <c r="V13" s="19">
        <f t="shared" si="0"/>
        <v>32.16266173752311</v>
      </c>
    </row>
    <row r="14" spans="1:22" ht="12.75">
      <c r="A14" s="6">
        <v>11</v>
      </c>
      <c r="B14" s="7">
        <v>84</v>
      </c>
      <c r="C14" s="7">
        <v>3</v>
      </c>
      <c r="D14" s="7">
        <v>11</v>
      </c>
      <c r="E14" s="7">
        <v>30</v>
      </c>
      <c r="F14" s="7">
        <v>9</v>
      </c>
      <c r="G14" s="7">
        <v>1</v>
      </c>
      <c r="H14" s="7">
        <v>3</v>
      </c>
      <c r="I14" s="7">
        <v>50</v>
      </c>
      <c r="J14" s="7">
        <v>79</v>
      </c>
      <c r="K14" s="7">
        <v>58</v>
      </c>
      <c r="L14" s="7">
        <v>0</v>
      </c>
      <c r="M14" s="7">
        <v>65</v>
      </c>
      <c r="N14" s="7">
        <v>7</v>
      </c>
      <c r="O14" s="7">
        <v>2</v>
      </c>
      <c r="P14" s="7">
        <v>0</v>
      </c>
      <c r="Q14" s="7">
        <v>1</v>
      </c>
      <c r="R14" s="8">
        <v>3</v>
      </c>
      <c r="T14" s="18">
        <v>1597</v>
      </c>
      <c r="U14" s="7">
        <v>409</v>
      </c>
      <c r="V14" s="19">
        <f t="shared" si="0"/>
        <v>25.610519724483403</v>
      </c>
    </row>
    <row r="15" spans="1:22" ht="12.75">
      <c r="A15" s="6">
        <v>12</v>
      </c>
      <c r="B15" s="7">
        <v>104</v>
      </c>
      <c r="C15" s="7">
        <v>0</v>
      </c>
      <c r="D15" s="7">
        <v>17</v>
      </c>
      <c r="E15" s="7">
        <v>16</v>
      </c>
      <c r="F15" s="7">
        <v>9</v>
      </c>
      <c r="G15" s="7">
        <v>1</v>
      </c>
      <c r="H15" s="7">
        <v>8</v>
      </c>
      <c r="I15" s="7">
        <v>47</v>
      </c>
      <c r="J15" s="7">
        <v>65</v>
      </c>
      <c r="K15" s="7">
        <v>56</v>
      </c>
      <c r="L15" s="7">
        <v>2</v>
      </c>
      <c r="M15" s="7">
        <v>91</v>
      </c>
      <c r="N15" s="7">
        <v>12</v>
      </c>
      <c r="O15" s="7">
        <v>1</v>
      </c>
      <c r="P15" s="7">
        <v>0</v>
      </c>
      <c r="Q15" s="7">
        <v>3</v>
      </c>
      <c r="R15" s="8">
        <v>1</v>
      </c>
      <c r="T15" s="18">
        <v>1450</v>
      </c>
      <c r="U15" s="7">
        <v>440</v>
      </c>
      <c r="V15" s="19">
        <f t="shared" si="0"/>
        <v>30.344827586206897</v>
      </c>
    </row>
    <row r="16" spans="1:22" ht="12.75">
      <c r="A16" s="6">
        <v>13</v>
      </c>
      <c r="B16" s="7">
        <v>65</v>
      </c>
      <c r="C16" s="7">
        <v>1</v>
      </c>
      <c r="D16" s="7">
        <v>8</v>
      </c>
      <c r="E16" s="7">
        <v>12</v>
      </c>
      <c r="F16" s="7">
        <v>5</v>
      </c>
      <c r="G16" s="7">
        <v>2</v>
      </c>
      <c r="H16" s="7">
        <v>7</v>
      </c>
      <c r="I16" s="7">
        <v>40</v>
      </c>
      <c r="J16" s="7">
        <v>102</v>
      </c>
      <c r="K16" s="7">
        <v>51</v>
      </c>
      <c r="L16" s="7">
        <v>4</v>
      </c>
      <c r="M16" s="7">
        <v>69</v>
      </c>
      <c r="N16" s="7">
        <v>5</v>
      </c>
      <c r="O16" s="7">
        <v>2</v>
      </c>
      <c r="P16" s="7">
        <v>0</v>
      </c>
      <c r="Q16" s="7">
        <v>2</v>
      </c>
      <c r="R16" s="8">
        <v>0</v>
      </c>
      <c r="T16" s="18">
        <v>1369</v>
      </c>
      <c r="U16" s="7">
        <v>381</v>
      </c>
      <c r="V16" s="19">
        <f t="shared" si="0"/>
        <v>27.830533235938642</v>
      </c>
    </row>
    <row r="17" spans="1:22" ht="12.75">
      <c r="A17" s="6">
        <v>14</v>
      </c>
      <c r="B17" s="7">
        <v>48</v>
      </c>
      <c r="C17" s="7">
        <v>0</v>
      </c>
      <c r="D17" s="7">
        <v>18</v>
      </c>
      <c r="E17" s="7">
        <v>15</v>
      </c>
      <c r="F17" s="7">
        <v>5</v>
      </c>
      <c r="G17" s="7">
        <v>0</v>
      </c>
      <c r="H17" s="7">
        <v>1</v>
      </c>
      <c r="I17" s="7">
        <v>36</v>
      </c>
      <c r="J17" s="7">
        <v>55</v>
      </c>
      <c r="K17" s="7">
        <v>26</v>
      </c>
      <c r="L17" s="7">
        <v>2</v>
      </c>
      <c r="M17" s="7">
        <v>25</v>
      </c>
      <c r="N17" s="7">
        <v>3</v>
      </c>
      <c r="O17" s="7">
        <v>3</v>
      </c>
      <c r="P17" s="7">
        <v>0</v>
      </c>
      <c r="Q17" s="7">
        <v>1</v>
      </c>
      <c r="R17" s="8">
        <v>0</v>
      </c>
      <c r="T17" s="18">
        <v>1059</v>
      </c>
      <c r="U17" s="7">
        <v>243</v>
      </c>
      <c r="V17" s="19">
        <f t="shared" si="0"/>
        <v>22.946175637393768</v>
      </c>
    </row>
    <row r="18" spans="1:22" ht="12.75">
      <c r="A18" s="6">
        <v>15</v>
      </c>
      <c r="B18" s="7">
        <v>34</v>
      </c>
      <c r="C18" s="7">
        <v>2</v>
      </c>
      <c r="D18" s="7">
        <v>4</v>
      </c>
      <c r="E18" s="7">
        <v>11</v>
      </c>
      <c r="F18" s="7">
        <v>3</v>
      </c>
      <c r="G18" s="7">
        <v>0</v>
      </c>
      <c r="H18" s="7">
        <v>2</v>
      </c>
      <c r="I18" s="7">
        <v>15</v>
      </c>
      <c r="J18" s="7">
        <v>37</v>
      </c>
      <c r="K18" s="7">
        <v>37</v>
      </c>
      <c r="L18" s="7">
        <v>0</v>
      </c>
      <c r="M18" s="7">
        <v>47</v>
      </c>
      <c r="N18" s="7">
        <v>13</v>
      </c>
      <c r="O18" s="7">
        <v>0</v>
      </c>
      <c r="P18" s="7">
        <v>0</v>
      </c>
      <c r="Q18" s="7">
        <v>0</v>
      </c>
      <c r="R18" s="8">
        <v>0</v>
      </c>
      <c r="T18" s="18">
        <v>875</v>
      </c>
      <c r="U18" s="7">
        <v>213</v>
      </c>
      <c r="V18" s="19">
        <f t="shared" si="0"/>
        <v>24.342857142857145</v>
      </c>
    </row>
    <row r="19" spans="1:22" ht="12.75">
      <c r="A19" s="6">
        <v>16</v>
      </c>
      <c r="B19" s="7">
        <v>171</v>
      </c>
      <c r="C19" s="7">
        <v>0</v>
      </c>
      <c r="D19" s="7">
        <v>21</v>
      </c>
      <c r="E19" s="7">
        <v>32</v>
      </c>
      <c r="F19" s="7">
        <v>7</v>
      </c>
      <c r="G19" s="7">
        <v>8</v>
      </c>
      <c r="H19" s="7">
        <v>15</v>
      </c>
      <c r="I19" s="7">
        <v>46</v>
      </c>
      <c r="J19" s="7">
        <v>187</v>
      </c>
      <c r="K19" s="7">
        <v>85</v>
      </c>
      <c r="L19" s="7">
        <v>1</v>
      </c>
      <c r="M19" s="7">
        <v>192</v>
      </c>
      <c r="N19" s="7">
        <v>12</v>
      </c>
      <c r="O19" s="7">
        <v>0</v>
      </c>
      <c r="P19" s="7">
        <v>0</v>
      </c>
      <c r="Q19" s="7">
        <v>2</v>
      </c>
      <c r="R19" s="8">
        <v>3</v>
      </c>
      <c r="T19" s="18">
        <v>2350</v>
      </c>
      <c r="U19" s="7">
        <v>795</v>
      </c>
      <c r="V19" s="19">
        <f t="shared" si="0"/>
        <v>33.829787234042556</v>
      </c>
    </row>
    <row r="20" spans="1:22" ht="12.75">
      <c r="A20" s="6">
        <v>17</v>
      </c>
      <c r="B20" s="7">
        <v>129</v>
      </c>
      <c r="C20" s="7">
        <v>0</v>
      </c>
      <c r="D20" s="7">
        <v>33</v>
      </c>
      <c r="E20" s="7">
        <v>31</v>
      </c>
      <c r="F20" s="7">
        <v>22</v>
      </c>
      <c r="G20" s="7">
        <v>4</v>
      </c>
      <c r="H20" s="7">
        <v>10</v>
      </c>
      <c r="I20" s="7">
        <v>75</v>
      </c>
      <c r="J20" s="7">
        <v>101</v>
      </c>
      <c r="K20" s="7">
        <v>72</v>
      </c>
      <c r="L20" s="7">
        <v>1</v>
      </c>
      <c r="M20" s="7">
        <v>99</v>
      </c>
      <c r="N20" s="7">
        <v>10</v>
      </c>
      <c r="O20" s="7">
        <v>1</v>
      </c>
      <c r="P20" s="7">
        <v>0</v>
      </c>
      <c r="Q20" s="7">
        <v>3</v>
      </c>
      <c r="R20" s="8">
        <v>0</v>
      </c>
      <c r="T20" s="18">
        <v>2077</v>
      </c>
      <c r="U20" s="7">
        <v>601</v>
      </c>
      <c r="V20" s="19">
        <f t="shared" si="0"/>
        <v>28.935965334617237</v>
      </c>
    </row>
    <row r="21" spans="1:22" ht="12.75">
      <c r="A21" s="6">
        <v>18</v>
      </c>
      <c r="B21" s="7">
        <v>82</v>
      </c>
      <c r="C21" s="7">
        <v>3</v>
      </c>
      <c r="D21" s="7">
        <v>20</v>
      </c>
      <c r="E21" s="7">
        <v>15</v>
      </c>
      <c r="F21" s="7">
        <v>9</v>
      </c>
      <c r="G21" s="7">
        <v>3</v>
      </c>
      <c r="H21" s="7">
        <v>7</v>
      </c>
      <c r="I21" s="7">
        <v>24</v>
      </c>
      <c r="J21" s="7">
        <v>79</v>
      </c>
      <c r="K21" s="7">
        <v>70</v>
      </c>
      <c r="L21" s="7">
        <v>0</v>
      </c>
      <c r="M21" s="7">
        <v>78</v>
      </c>
      <c r="N21" s="7">
        <v>11</v>
      </c>
      <c r="O21" s="7">
        <v>1</v>
      </c>
      <c r="P21" s="7">
        <v>1</v>
      </c>
      <c r="Q21" s="7">
        <v>0</v>
      </c>
      <c r="R21" s="8">
        <v>0</v>
      </c>
      <c r="T21" s="18">
        <v>1566</v>
      </c>
      <c r="U21" s="7">
        <v>405</v>
      </c>
      <c r="V21" s="19">
        <f t="shared" si="0"/>
        <v>25.862068965517242</v>
      </c>
    </row>
    <row r="22" spans="1:22" ht="12.75">
      <c r="A22" s="6">
        <v>19</v>
      </c>
      <c r="B22" s="7">
        <v>117</v>
      </c>
      <c r="C22" s="7">
        <v>2</v>
      </c>
      <c r="D22" s="7">
        <v>12</v>
      </c>
      <c r="E22" s="7">
        <v>20</v>
      </c>
      <c r="F22" s="7">
        <v>9</v>
      </c>
      <c r="G22" s="7">
        <v>1</v>
      </c>
      <c r="H22" s="7">
        <v>3</v>
      </c>
      <c r="I22" s="7">
        <v>58</v>
      </c>
      <c r="J22" s="7">
        <v>108</v>
      </c>
      <c r="K22" s="7">
        <v>83</v>
      </c>
      <c r="L22" s="7">
        <v>0</v>
      </c>
      <c r="M22" s="7">
        <v>107</v>
      </c>
      <c r="N22" s="7">
        <v>4</v>
      </c>
      <c r="O22" s="7">
        <v>3</v>
      </c>
      <c r="P22" s="7">
        <v>0</v>
      </c>
      <c r="Q22" s="7">
        <v>1</v>
      </c>
      <c r="R22" s="8">
        <v>1</v>
      </c>
      <c r="T22" s="18">
        <v>1415</v>
      </c>
      <c r="U22" s="7">
        <v>534</v>
      </c>
      <c r="V22" s="19">
        <f t="shared" si="0"/>
        <v>37.73851590106007</v>
      </c>
    </row>
    <row r="23" spans="1:22" ht="12.75">
      <c r="A23" s="6">
        <v>20</v>
      </c>
      <c r="B23" s="7">
        <v>92</v>
      </c>
      <c r="C23" s="7">
        <v>1</v>
      </c>
      <c r="D23" s="7">
        <v>13</v>
      </c>
      <c r="E23" s="7">
        <v>17</v>
      </c>
      <c r="F23" s="7">
        <v>5</v>
      </c>
      <c r="G23" s="7">
        <v>0</v>
      </c>
      <c r="H23" s="7">
        <v>3</v>
      </c>
      <c r="I23" s="7">
        <v>53</v>
      </c>
      <c r="J23" s="7">
        <v>95</v>
      </c>
      <c r="K23" s="7">
        <v>38</v>
      </c>
      <c r="L23" s="7">
        <v>1</v>
      </c>
      <c r="M23" s="7">
        <v>111</v>
      </c>
      <c r="N23" s="7">
        <v>2</v>
      </c>
      <c r="O23" s="7">
        <v>1</v>
      </c>
      <c r="P23" s="7">
        <v>0</v>
      </c>
      <c r="Q23" s="7">
        <v>1</v>
      </c>
      <c r="R23" s="8">
        <v>0</v>
      </c>
      <c r="T23" s="18">
        <v>1294</v>
      </c>
      <c r="U23" s="7">
        <v>439</v>
      </c>
      <c r="V23" s="19">
        <f t="shared" si="0"/>
        <v>33.925811437403404</v>
      </c>
    </row>
    <row r="24" spans="1:22" ht="12.75">
      <c r="A24" s="6">
        <v>21</v>
      </c>
      <c r="B24" s="7">
        <v>26</v>
      </c>
      <c r="C24" s="7">
        <v>0</v>
      </c>
      <c r="D24" s="7">
        <v>13</v>
      </c>
      <c r="E24" s="7">
        <v>6</v>
      </c>
      <c r="F24" s="7">
        <v>3</v>
      </c>
      <c r="G24" s="7">
        <v>1</v>
      </c>
      <c r="H24" s="7">
        <v>1</v>
      </c>
      <c r="I24" s="7">
        <v>18</v>
      </c>
      <c r="J24" s="7">
        <v>27</v>
      </c>
      <c r="K24" s="7">
        <v>14</v>
      </c>
      <c r="L24" s="7">
        <v>0</v>
      </c>
      <c r="M24" s="7">
        <v>24</v>
      </c>
      <c r="N24" s="7">
        <v>2</v>
      </c>
      <c r="O24" s="7">
        <v>0</v>
      </c>
      <c r="P24" s="7">
        <v>2</v>
      </c>
      <c r="Q24" s="7">
        <v>0</v>
      </c>
      <c r="R24" s="8">
        <v>0</v>
      </c>
      <c r="T24" s="18">
        <v>504</v>
      </c>
      <c r="U24" s="7">
        <v>138</v>
      </c>
      <c r="V24" s="19">
        <f t="shared" si="0"/>
        <v>27.380952380952383</v>
      </c>
    </row>
    <row r="25" spans="1:22" ht="12.75">
      <c r="A25" s="6">
        <v>22</v>
      </c>
      <c r="B25" s="7">
        <v>54</v>
      </c>
      <c r="C25" s="7">
        <v>0</v>
      </c>
      <c r="D25" s="7">
        <v>17</v>
      </c>
      <c r="E25" s="7">
        <v>7</v>
      </c>
      <c r="F25" s="7">
        <v>10</v>
      </c>
      <c r="G25" s="7">
        <v>1</v>
      </c>
      <c r="H25" s="7">
        <v>4</v>
      </c>
      <c r="I25" s="7">
        <v>26</v>
      </c>
      <c r="J25" s="7">
        <v>75</v>
      </c>
      <c r="K25" s="7">
        <v>28</v>
      </c>
      <c r="L25" s="7">
        <v>0</v>
      </c>
      <c r="M25" s="7">
        <v>68</v>
      </c>
      <c r="N25" s="7">
        <v>27</v>
      </c>
      <c r="O25" s="7">
        <v>0</v>
      </c>
      <c r="P25" s="7">
        <v>1</v>
      </c>
      <c r="Q25" s="7">
        <v>1</v>
      </c>
      <c r="R25" s="8">
        <v>0</v>
      </c>
      <c r="T25" s="18">
        <v>1253</v>
      </c>
      <c r="U25" s="7">
        <v>324</v>
      </c>
      <c r="V25" s="19">
        <f t="shared" si="0"/>
        <v>25.857940941739827</v>
      </c>
    </row>
    <row r="26" spans="1:22" ht="12.75">
      <c r="A26" s="6">
        <v>23</v>
      </c>
      <c r="B26" s="7">
        <v>83</v>
      </c>
      <c r="C26" s="7">
        <v>3</v>
      </c>
      <c r="D26" s="7">
        <v>10</v>
      </c>
      <c r="E26" s="7">
        <v>12</v>
      </c>
      <c r="F26" s="7">
        <v>9</v>
      </c>
      <c r="G26" s="7">
        <v>0</v>
      </c>
      <c r="H26" s="7">
        <v>4</v>
      </c>
      <c r="I26" s="7">
        <v>27</v>
      </c>
      <c r="J26" s="7">
        <v>72</v>
      </c>
      <c r="K26" s="7">
        <v>55</v>
      </c>
      <c r="L26" s="7">
        <v>1</v>
      </c>
      <c r="M26" s="7">
        <v>48</v>
      </c>
      <c r="N26" s="7">
        <v>3</v>
      </c>
      <c r="O26" s="7">
        <v>0</v>
      </c>
      <c r="P26" s="7">
        <v>0</v>
      </c>
      <c r="Q26" s="7">
        <v>6</v>
      </c>
      <c r="R26" s="8">
        <v>1</v>
      </c>
      <c r="T26" s="18">
        <v>1470</v>
      </c>
      <c r="U26" s="7">
        <v>340</v>
      </c>
      <c r="V26" s="19">
        <f t="shared" si="0"/>
        <v>23.12925170068027</v>
      </c>
    </row>
    <row r="27" spans="1:22" ht="12.75">
      <c r="A27" s="6">
        <v>24</v>
      </c>
      <c r="B27" s="7">
        <v>101</v>
      </c>
      <c r="C27" s="7">
        <v>2</v>
      </c>
      <c r="D27" s="7">
        <v>43</v>
      </c>
      <c r="E27" s="7">
        <v>20</v>
      </c>
      <c r="F27" s="7">
        <v>5</v>
      </c>
      <c r="G27" s="7">
        <v>5</v>
      </c>
      <c r="H27" s="7">
        <v>5</v>
      </c>
      <c r="I27" s="7">
        <v>60</v>
      </c>
      <c r="J27" s="7">
        <v>78</v>
      </c>
      <c r="K27" s="7">
        <v>60</v>
      </c>
      <c r="L27" s="7">
        <v>4</v>
      </c>
      <c r="M27" s="7">
        <v>62</v>
      </c>
      <c r="N27" s="7">
        <v>30</v>
      </c>
      <c r="O27" s="7">
        <v>4</v>
      </c>
      <c r="P27" s="7">
        <v>0</v>
      </c>
      <c r="Q27" s="7">
        <v>3</v>
      </c>
      <c r="R27" s="8">
        <v>6</v>
      </c>
      <c r="T27" s="18">
        <v>2363</v>
      </c>
      <c r="U27" s="7">
        <v>490</v>
      </c>
      <c r="V27" s="19">
        <f t="shared" si="0"/>
        <v>20.736352094794753</v>
      </c>
    </row>
    <row r="28" spans="1:22" ht="12.75">
      <c r="A28" s="6">
        <v>25</v>
      </c>
      <c r="B28" s="7">
        <v>15</v>
      </c>
      <c r="C28" s="7">
        <v>1</v>
      </c>
      <c r="D28" s="7">
        <v>26</v>
      </c>
      <c r="E28" s="7">
        <v>7</v>
      </c>
      <c r="F28" s="7">
        <v>2</v>
      </c>
      <c r="G28" s="7">
        <v>0</v>
      </c>
      <c r="H28" s="7">
        <v>1</v>
      </c>
      <c r="I28" s="7">
        <v>6</v>
      </c>
      <c r="J28" s="7">
        <v>34</v>
      </c>
      <c r="K28" s="7">
        <v>30</v>
      </c>
      <c r="L28" s="7">
        <v>0</v>
      </c>
      <c r="M28" s="7">
        <v>13</v>
      </c>
      <c r="N28" s="7">
        <v>10</v>
      </c>
      <c r="O28" s="7">
        <v>0</v>
      </c>
      <c r="P28" s="7">
        <v>0</v>
      </c>
      <c r="Q28" s="7">
        <v>0</v>
      </c>
      <c r="R28" s="8">
        <v>0</v>
      </c>
      <c r="T28" s="18">
        <v>727</v>
      </c>
      <c r="U28" s="7">
        <v>149</v>
      </c>
      <c r="V28" s="19">
        <f t="shared" si="0"/>
        <v>20.495185694635488</v>
      </c>
    </row>
    <row r="29" spans="1:22" ht="12.75">
      <c r="A29" s="6">
        <v>26</v>
      </c>
      <c r="B29" s="7">
        <v>56</v>
      </c>
      <c r="C29" s="7">
        <v>0</v>
      </c>
      <c r="D29" s="7">
        <v>17</v>
      </c>
      <c r="E29" s="7">
        <v>17</v>
      </c>
      <c r="F29" s="7">
        <v>4</v>
      </c>
      <c r="G29" s="7">
        <v>0</v>
      </c>
      <c r="H29" s="7">
        <v>2</v>
      </c>
      <c r="I29" s="7">
        <v>32</v>
      </c>
      <c r="J29" s="7">
        <v>44</v>
      </c>
      <c r="K29" s="7">
        <v>21</v>
      </c>
      <c r="L29" s="7">
        <v>0</v>
      </c>
      <c r="M29" s="7">
        <v>53</v>
      </c>
      <c r="N29" s="7">
        <v>41</v>
      </c>
      <c r="O29" s="7">
        <v>0</v>
      </c>
      <c r="P29" s="7">
        <v>0</v>
      </c>
      <c r="Q29" s="7">
        <v>2</v>
      </c>
      <c r="R29" s="8">
        <v>4</v>
      </c>
      <c r="T29" s="18">
        <v>1440</v>
      </c>
      <c r="U29" s="7">
        <v>303</v>
      </c>
      <c r="V29" s="19">
        <f t="shared" si="0"/>
        <v>21.041666666666668</v>
      </c>
    </row>
    <row r="30" spans="1:22" ht="12.75">
      <c r="A30" s="6">
        <v>27</v>
      </c>
      <c r="B30" s="7">
        <v>224</v>
      </c>
      <c r="C30" s="7">
        <v>0</v>
      </c>
      <c r="D30" s="7">
        <v>7</v>
      </c>
      <c r="E30" s="7">
        <v>32</v>
      </c>
      <c r="F30" s="7">
        <v>22</v>
      </c>
      <c r="G30" s="7">
        <v>4</v>
      </c>
      <c r="H30" s="7">
        <v>7</v>
      </c>
      <c r="I30" s="7">
        <v>89</v>
      </c>
      <c r="J30" s="7">
        <v>85</v>
      </c>
      <c r="K30" s="7">
        <v>20</v>
      </c>
      <c r="L30" s="7">
        <v>3</v>
      </c>
      <c r="M30" s="7">
        <v>257</v>
      </c>
      <c r="N30" s="7">
        <v>2</v>
      </c>
      <c r="O30" s="7">
        <v>2</v>
      </c>
      <c r="P30" s="7">
        <v>0</v>
      </c>
      <c r="Q30" s="7">
        <v>2</v>
      </c>
      <c r="R30" s="8">
        <v>0</v>
      </c>
      <c r="T30" s="18">
        <v>1899</v>
      </c>
      <c r="U30" s="7">
        <v>759</v>
      </c>
      <c r="V30" s="19">
        <f t="shared" si="0"/>
        <v>39.968404423380726</v>
      </c>
    </row>
    <row r="31" spans="1:22" ht="13.5" thickBot="1">
      <c r="A31" s="9">
        <v>28</v>
      </c>
      <c r="B31" s="10">
        <v>3</v>
      </c>
      <c r="C31" s="10">
        <v>0</v>
      </c>
      <c r="D31" s="10">
        <v>8</v>
      </c>
      <c r="E31" s="10">
        <v>3</v>
      </c>
      <c r="F31" s="10">
        <v>1</v>
      </c>
      <c r="G31" s="10">
        <v>0</v>
      </c>
      <c r="H31" s="10">
        <v>0</v>
      </c>
      <c r="I31" s="10">
        <v>2</v>
      </c>
      <c r="J31" s="10">
        <v>5</v>
      </c>
      <c r="K31" s="10">
        <v>7</v>
      </c>
      <c r="L31" s="10">
        <v>0</v>
      </c>
      <c r="M31" s="10">
        <v>0</v>
      </c>
      <c r="N31" s="10">
        <v>2</v>
      </c>
      <c r="O31" s="10">
        <v>1</v>
      </c>
      <c r="P31" s="10">
        <v>0</v>
      </c>
      <c r="Q31" s="10">
        <v>0</v>
      </c>
      <c r="R31" s="11">
        <v>1</v>
      </c>
      <c r="T31" s="20">
        <v>39</v>
      </c>
      <c r="U31" s="10">
        <v>35</v>
      </c>
      <c r="V31" s="21">
        <f t="shared" si="0"/>
        <v>89.74358974358975</v>
      </c>
    </row>
    <row r="32" spans="1:22" ht="18.75" thickBot="1">
      <c r="A32" s="12" t="s">
        <v>20</v>
      </c>
      <c r="B32" s="13">
        <f>SUM(B4:B31)</f>
        <v>2526</v>
      </c>
      <c r="C32" s="13">
        <f aca="true" t="shared" si="1" ref="C32:H32">SUM(C4:C31)</f>
        <v>32</v>
      </c>
      <c r="D32" s="13">
        <f t="shared" si="1"/>
        <v>439</v>
      </c>
      <c r="E32" s="13">
        <f t="shared" si="1"/>
        <v>562</v>
      </c>
      <c r="F32" s="13">
        <f t="shared" si="1"/>
        <v>228</v>
      </c>
      <c r="G32" s="13">
        <f t="shared" si="1"/>
        <v>54</v>
      </c>
      <c r="H32" s="13">
        <f t="shared" si="1"/>
        <v>146</v>
      </c>
      <c r="I32" s="13">
        <f aca="true" t="shared" si="2" ref="I32:R32">SUM(I4:I31)</f>
        <v>1433</v>
      </c>
      <c r="J32" s="13">
        <f t="shared" si="2"/>
        <v>2297</v>
      </c>
      <c r="K32" s="13">
        <f t="shared" si="2"/>
        <v>1342</v>
      </c>
      <c r="L32" s="13">
        <f t="shared" si="2"/>
        <v>32</v>
      </c>
      <c r="M32" s="13">
        <f t="shared" si="2"/>
        <v>2369</v>
      </c>
      <c r="N32" s="13">
        <f t="shared" si="2"/>
        <v>285</v>
      </c>
      <c r="O32" s="13">
        <f t="shared" si="2"/>
        <v>31</v>
      </c>
      <c r="P32" s="13">
        <f t="shared" si="2"/>
        <v>8</v>
      </c>
      <c r="Q32" s="13">
        <f t="shared" si="2"/>
        <v>63</v>
      </c>
      <c r="R32" s="14">
        <f t="shared" si="2"/>
        <v>36</v>
      </c>
      <c r="T32" s="22">
        <f>SUM(T4:T31)</f>
        <v>41153</v>
      </c>
      <c r="U32" s="13">
        <f>SUM(U4:U31)</f>
        <v>12047</v>
      </c>
      <c r="V32" s="23">
        <f t="shared" si="0"/>
        <v>29.273686001020582</v>
      </c>
    </row>
  </sheetData>
  <printOptions/>
  <pageMargins left="0.37" right="0.23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Piaseczno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Piaseczno</dc:creator>
  <cp:keywords/>
  <dc:description/>
  <cp:lastModifiedBy>UGP</cp:lastModifiedBy>
  <cp:lastPrinted>2004-06-15T07:49:14Z</cp:lastPrinted>
  <dcterms:created xsi:type="dcterms:W3CDTF">2004-06-14T01:22:36Z</dcterms:created>
  <dcterms:modified xsi:type="dcterms:W3CDTF">2004-06-15T10:07:31Z</dcterms:modified>
  <cp:category/>
  <cp:version/>
  <cp:contentType/>
  <cp:contentStatus/>
</cp:coreProperties>
</file>